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ca1d963a7df93/Hollande/"/>
    </mc:Choice>
  </mc:AlternateContent>
  <xr:revisionPtr revIDLastSave="0" documentId="11_418A25AA4FEA49A2905F22FAE33291F20D6A67FB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eeding" sheetId="1" r:id="rId1"/>
    <sheet name="Mesh" sheetId="2" r:id="rId2"/>
    <sheet name="Micronized" sheetId="3" r:id="rId3"/>
    <sheet name="Crushed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" l="1"/>
  <c r="G19" i="1"/>
  <c r="F12" i="1"/>
  <c r="F14" i="1"/>
  <c r="E13" i="1"/>
  <c r="E15" i="1"/>
  <c r="E17" i="1"/>
</calcChain>
</file>

<file path=xl/sharedStrings.xml><?xml version="1.0" encoding="utf-8"?>
<sst xmlns="http://schemas.openxmlformats.org/spreadsheetml/2006/main" count="31" uniqueCount="27">
  <si>
    <t>kg</t>
  </si>
  <si>
    <t>VG le 25 mai 2022</t>
  </si>
  <si>
    <t>Seeding of whey</t>
  </si>
  <si>
    <t>Crystallization</t>
  </si>
  <si>
    <t>Lactose / DM</t>
  </si>
  <si>
    <t>Crystallised lactose</t>
  </si>
  <si>
    <t>Dry matter of Whey</t>
  </si>
  <si>
    <t xml:space="preserve">Total lactose </t>
  </si>
  <si>
    <t>average in  µ</t>
  </si>
  <si>
    <t>1 - Seeding lactose size</t>
  </si>
  <si>
    <t>2 - Target size</t>
  </si>
  <si>
    <t>3 - Seeding lactose qty</t>
  </si>
  <si>
    <t>Seeding lactose qty</t>
  </si>
  <si>
    <t>Recommanded dose qty</t>
  </si>
  <si>
    <t>kg /</t>
  </si>
  <si>
    <t xml:space="preserve">Crystallisation is a fonction of cubic ratio between </t>
  </si>
  <si>
    <t>Distribution de la taille des particules du lactose micronisé,</t>
  </si>
  <si>
    <t xml:space="preserve"> broyé de manière extrêmement fine : Plus de 90 % des particules sont plus fines que 10 µm avec une taille moyenne de x50 = 3,64 µm</t>
  </si>
  <si>
    <t>Lactose Armor pharma 450 mesh</t>
  </si>
  <si>
    <t>the size of starting nuclei and final target size.</t>
  </si>
  <si>
    <t>Rem :</t>
  </si>
  <si>
    <t>generate a secondary nucleation therefore more nuclei.</t>
  </si>
  <si>
    <t>Efficiency depends on the Gaussian curve of seeding lactose.</t>
  </si>
  <si>
    <t xml:space="preserve">The introduction of crystals + the agitation, </t>
  </si>
  <si>
    <t>Size of lactose cristals in the powder, 30µ - 50µ, maxi 100µ.</t>
  </si>
  <si>
    <t>Size of micronized lactose, 1µ - 10 µ.</t>
  </si>
  <si>
    <r>
      <t>[ 3 = ( 1 / 2 )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</si>
</sst>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0.0"/>
    <numFmt numFmtId="166" formatCode="0.0,&quot; T DM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Source Sans Pro"/>
      <family val="2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7" xfId="0" applyBorder="1"/>
    <xf numFmtId="0" fontId="0" fillId="0" borderId="8" xfId="0" applyBorder="1"/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2" fontId="0" fillId="2" borderId="0" xfId="0" applyNumberFormat="1" applyFill="1" applyAlignment="1">
      <alignment vertical="center"/>
    </xf>
    <xf numFmtId="0" fontId="1" fillId="0" borderId="0" xfId="0" applyFont="1" applyAlignment="1">
      <alignment vertical="center"/>
    </xf>
    <xf numFmtId="2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166" fontId="1" fillId="0" borderId="5" xfId="0" applyNumberFormat="1" applyFont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165" fontId="1" fillId="2" borderId="0" xfId="0" applyNumberFormat="1" applyFont="1" applyFill="1" applyAlignment="1">
      <alignment vertical="center"/>
    </xf>
    <xf numFmtId="0" fontId="5" fillId="0" borderId="0" xfId="0" applyFont="1"/>
    <xf numFmtId="0" fontId="2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2" xfId="0" applyFont="1" applyBorder="1"/>
    <xf numFmtId="0" fontId="4" fillId="0" borderId="7" xfId="0" applyFont="1" applyBorder="1"/>
    <xf numFmtId="0" fontId="0" fillId="0" borderId="1" xfId="0" applyBorder="1"/>
    <xf numFmtId="0" fontId="0" fillId="0" borderId="6" xfId="0" applyBorder="1"/>
    <xf numFmtId="166" fontId="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22860</xdr:colOff>
      <xdr:row>40</xdr:row>
      <xdr:rowOff>60960</xdr:rowOff>
    </xdr:to>
    <xdr:pic>
      <xdr:nvPicPr>
        <xdr:cNvPr id="1025" name="Picture 1" descr="https://www.k2tec.com/wp-content/uploads/2020/02/Tableau-correspondance-micron-mesh-pouce.jpg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2480" y="365760"/>
          <a:ext cx="7155180" cy="7010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167640</xdr:rowOff>
    </xdr:from>
    <xdr:to>
      <xdr:col>13</xdr:col>
      <xdr:colOff>175260</xdr:colOff>
      <xdr:row>32</xdr:row>
      <xdr:rowOff>15240</xdr:rowOff>
    </xdr:to>
    <xdr:pic>
      <xdr:nvPicPr>
        <xdr:cNvPr id="2049" name="Picture 1" descr="https://www.sympatec.fr/fileadmin/_processed_/8/b/csm_lactose_micronise_f646b32b83.png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0520"/>
          <a:ext cx="10477500" cy="55168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175260</xdr:colOff>
      <xdr:row>30</xdr:row>
      <xdr:rowOff>30480</xdr:rowOff>
    </xdr:to>
    <xdr:pic>
      <xdr:nvPicPr>
        <xdr:cNvPr id="3073" name="Picture 1" descr="https://www.sympatec.fr/fileadmin/_processed_/e/8/csm_lactose_seche-par-pulverisation_d58df4c84d.png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0477500" cy="55168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685800</xdr:colOff>
      <xdr:row>37</xdr:row>
      <xdr:rowOff>30480</xdr:rowOff>
    </xdr:from>
    <xdr:to>
      <xdr:col>9</xdr:col>
      <xdr:colOff>30480</xdr:colOff>
      <xdr:row>66</xdr:row>
      <xdr:rowOff>83820</xdr:rowOff>
    </xdr:to>
    <xdr:pic>
      <xdr:nvPicPr>
        <xdr:cNvPr id="3075" name="Picture 3">
          <a:extLst>
            <a:ext uri="{FF2B5EF4-FFF2-40B4-BE49-F238E27FC236}">
              <a16:creationId xmlns:a16="http://schemas.microsoft.com/office/drawing/2014/main" id="{00000000-0008-0000-03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44115" t="25185" r="11614" b="9722"/>
        <a:stretch>
          <a:fillRect/>
        </a:stretch>
      </xdr:blipFill>
      <xdr:spPr bwMode="auto">
        <a:xfrm>
          <a:off x="685800" y="6842760"/>
          <a:ext cx="6477000" cy="5356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0"/>
  <sheetViews>
    <sheetView showGridLines="0" tabSelected="1" workbookViewId="0">
      <selection activeCell="K12" sqref="K12"/>
    </sheetView>
  </sheetViews>
  <sheetFormatPr baseColWidth="10" defaultColWidth="10.77734375" defaultRowHeight="14.4" x14ac:dyDescent="0.3"/>
  <cols>
    <col min="1" max="1" width="3.33203125" customWidth="1"/>
    <col min="2" max="2" width="3.109375" customWidth="1"/>
    <col min="3" max="3" width="19.21875" customWidth="1"/>
    <col min="4" max="4" width="3.44140625" customWidth="1"/>
    <col min="5" max="5" width="10" customWidth="1"/>
    <col min="6" max="6" width="4.21875" customWidth="1"/>
    <col min="7" max="7" width="9.6640625" customWidth="1"/>
    <col min="8" max="8" width="3.33203125" customWidth="1"/>
    <col min="9" max="9" width="4.21875" customWidth="1"/>
  </cols>
  <sheetData>
    <row r="2" spans="2:10" ht="18" x14ac:dyDescent="0.35">
      <c r="B2" s="27"/>
      <c r="C2" s="25" t="s">
        <v>2</v>
      </c>
      <c r="D2" s="1"/>
      <c r="E2" s="1"/>
      <c r="F2" s="1"/>
      <c r="G2" s="1"/>
      <c r="H2" s="2"/>
    </row>
    <row r="3" spans="2:10" ht="18" x14ac:dyDescent="0.35">
      <c r="B3" s="3"/>
      <c r="C3" s="21"/>
      <c r="H3" s="4"/>
    </row>
    <row r="4" spans="2:10" x14ac:dyDescent="0.3">
      <c r="B4" s="3"/>
      <c r="C4" t="s">
        <v>15</v>
      </c>
      <c r="H4" s="4"/>
    </row>
    <row r="5" spans="2:10" x14ac:dyDescent="0.3">
      <c r="B5" s="3"/>
      <c r="C5" t="s">
        <v>19</v>
      </c>
      <c r="H5" s="4"/>
    </row>
    <row r="6" spans="2:10" x14ac:dyDescent="0.3">
      <c r="B6" s="3"/>
      <c r="H6" s="4"/>
      <c r="J6" s="22" t="s">
        <v>20</v>
      </c>
    </row>
    <row r="7" spans="2:10" ht="20.399999999999999" customHeight="1" x14ac:dyDescent="0.3">
      <c r="B7" s="3"/>
      <c r="C7" s="5" t="s">
        <v>9</v>
      </c>
      <c r="D7" s="5"/>
      <c r="E7" s="11">
        <v>3.7</v>
      </c>
      <c r="F7" s="5" t="s">
        <v>8</v>
      </c>
      <c r="H7" s="4"/>
      <c r="J7" s="23" t="s">
        <v>25</v>
      </c>
    </row>
    <row r="8" spans="2:10" ht="20.399999999999999" customHeight="1" x14ac:dyDescent="0.3">
      <c r="B8" s="3"/>
      <c r="C8" s="5" t="s">
        <v>10</v>
      </c>
      <c r="D8" s="5"/>
      <c r="E8" s="11">
        <v>50</v>
      </c>
      <c r="F8" s="5" t="s">
        <v>8</v>
      </c>
      <c r="H8" s="4"/>
      <c r="J8" s="24" t="s">
        <v>24</v>
      </c>
    </row>
    <row r="9" spans="2:10" ht="20.399999999999999" customHeight="1" x14ac:dyDescent="0.3">
      <c r="B9" s="3"/>
      <c r="C9" s="5" t="s">
        <v>11</v>
      </c>
      <c r="D9" s="5"/>
      <c r="E9" s="6">
        <f>(E7/E8)^3</f>
        <v>4.052240000000002E-4</v>
      </c>
      <c r="F9" s="5" t="s">
        <v>26</v>
      </c>
      <c r="H9" s="4"/>
    </row>
    <row r="10" spans="2:10" ht="20.399999999999999" customHeight="1" x14ac:dyDescent="0.3">
      <c r="B10" s="3"/>
      <c r="C10" s="5"/>
      <c r="D10" s="5"/>
      <c r="E10" s="5"/>
      <c r="F10" s="5"/>
      <c r="H10" s="4"/>
    </row>
    <row r="11" spans="2:10" ht="20.399999999999999" customHeight="1" x14ac:dyDescent="0.3">
      <c r="B11" s="3"/>
      <c r="C11" s="5" t="s">
        <v>6</v>
      </c>
      <c r="D11" s="5"/>
      <c r="E11" s="12">
        <v>10000</v>
      </c>
      <c r="F11" s="5" t="s">
        <v>0</v>
      </c>
      <c r="H11" s="4"/>
    </row>
    <row r="12" spans="2:10" ht="20.399999999999999" customHeight="1" x14ac:dyDescent="0.3">
      <c r="B12" s="3"/>
      <c r="C12" s="5" t="s">
        <v>4</v>
      </c>
      <c r="D12" s="5"/>
      <c r="E12" s="11">
        <v>0.75</v>
      </c>
      <c r="F12" s="15" t="str">
        <f>E12*100&amp;"%"</f>
        <v>75%</v>
      </c>
      <c r="H12" s="4"/>
    </row>
    <row r="13" spans="2:10" ht="20.399999999999999" customHeight="1" x14ac:dyDescent="0.3">
      <c r="B13" s="3"/>
      <c r="C13" s="5" t="s">
        <v>7</v>
      </c>
      <c r="D13" s="5"/>
      <c r="E13" s="7">
        <f>E11*E12</f>
        <v>7500</v>
      </c>
      <c r="F13" s="5" t="s">
        <v>0</v>
      </c>
      <c r="H13" s="4"/>
    </row>
    <row r="14" spans="2:10" ht="20.399999999999999" customHeight="1" x14ac:dyDescent="0.3">
      <c r="B14" s="3"/>
      <c r="C14" s="5" t="s">
        <v>3</v>
      </c>
      <c r="D14" s="5"/>
      <c r="E14" s="13">
        <v>0.72</v>
      </c>
      <c r="F14" s="16" t="str">
        <f>E14*100&amp;"%"</f>
        <v>72%</v>
      </c>
      <c r="H14" s="4"/>
    </row>
    <row r="15" spans="2:10" ht="20.399999999999999" customHeight="1" x14ac:dyDescent="0.3">
      <c r="B15" s="3"/>
      <c r="C15" s="5" t="s">
        <v>5</v>
      </c>
      <c r="D15" s="5"/>
      <c r="E15" s="7">
        <f>E13*E14</f>
        <v>5400</v>
      </c>
      <c r="F15" s="5" t="s">
        <v>0</v>
      </c>
      <c r="H15" s="4"/>
    </row>
    <row r="16" spans="2:10" ht="20.399999999999999" customHeight="1" x14ac:dyDescent="0.3">
      <c r="B16" s="3"/>
      <c r="C16" s="5"/>
      <c r="D16" s="5"/>
      <c r="E16" s="7"/>
      <c r="F16" s="5"/>
      <c r="H16" s="4"/>
    </row>
    <row r="17" spans="2:10" ht="20.399999999999999" customHeight="1" x14ac:dyDescent="0.3">
      <c r="B17" s="3"/>
      <c r="C17" s="5" t="s">
        <v>12</v>
      </c>
      <c r="D17" s="5"/>
      <c r="E17" s="8">
        <f>E15*E9</f>
        <v>2.1882096000000009</v>
      </c>
      <c r="F17" s="5" t="s">
        <v>0</v>
      </c>
      <c r="H17" s="4"/>
      <c r="J17" s="24" t="s">
        <v>23</v>
      </c>
    </row>
    <row r="18" spans="2:10" ht="20.399999999999999" customHeight="1" x14ac:dyDescent="0.3">
      <c r="B18" s="3"/>
      <c r="C18" s="5"/>
      <c r="D18" s="5"/>
      <c r="E18" s="5"/>
      <c r="F18" s="5"/>
      <c r="H18" s="4"/>
      <c r="J18" s="24" t="s">
        <v>21</v>
      </c>
    </row>
    <row r="19" spans="2:10" ht="20.399999999999999" customHeight="1" x14ac:dyDescent="0.3">
      <c r="B19" s="3"/>
      <c r="C19" s="14" t="s">
        <v>13</v>
      </c>
      <c r="D19" s="14"/>
      <c r="E19" s="19">
        <v>2</v>
      </c>
      <c r="F19" s="18" t="s">
        <v>14</v>
      </c>
      <c r="G19" s="29">
        <f>E11</f>
        <v>10000</v>
      </c>
      <c r="H19" s="17"/>
      <c r="J19" s="24" t="s">
        <v>22</v>
      </c>
    </row>
    <row r="20" spans="2:10" ht="20.399999999999999" customHeight="1" x14ac:dyDescent="0.3">
      <c r="B20" s="28"/>
      <c r="C20" s="26" t="s">
        <v>1</v>
      </c>
      <c r="D20" s="9"/>
      <c r="E20" s="9"/>
      <c r="F20" s="9"/>
      <c r="G20" s="9"/>
      <c r="H20" s="10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A30" sqref="A30"/>
    </sheetView>
  </sheetViews>
  <sheetFormatPr baseColWidth="10" defaultColWidth="10.77734375"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5:A36"/>
  <sheetViews>
    <sheetView showGridLines="0" topLeftCell="A4" workbookViewId="0">
      <selection activeCell="B40" sqref="B40"/>
    </sheetView>
  </sheetViews>
  <sheetFormatPr baseColWidth="10" defaultColWidth="10.77734375" defaultRowHeight="14.4" x14ac:dyDescent="0.3"/>
  <sheetData>
    <row r="35" spans="1:1" x14ac:dyDescent="0.3">
      <c r="A35" s="20" t="s">
        <v>16</v>
      </c>
    </row>
    <row r="36" spans="1:1" x14ac:dyDescent="0.3">
      <c r="A36" t="s">
        <v>17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6"/>
  <sheetViews>
    <sheetView showGridLines="0" workbookViewId="0">
      <selection activeCell="O23" sqref="O23"/>
    </sheetView>
  </sheetViews>
  <sheetFormatPr baseColWidth="10" defaultColWidth="10.77734375" defaultRowHeight="14.4" x14ac:dyDescent="0.3"/>
  <sheetData>
    <row r="36" spans="2:2" ht="18" x14ac:dyDescent="0.35">
      <c r="B36" s="21" t="s">
        <v>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Seeding</vt:lpstr>
      <vt:lpstr>Mesh</vt:lpstr>
      <vt:lpstr>Micronized</vt:lpstr>
      <vt:lpstr>Crushed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VALOT</dc:creator>
  <cp:lastModifiedBy>Gilles VALOT</cp:lastModifiedBy>
  <dcterms:created xsi:type="dcterms:W3CDTF">2022-05-25T15:47:03Z</dcterms:created>
  <dcterms:modified xsi:type="dcterms:W3CDTF">2023-07-31T16:52:34Z</dcterms:modified>
</cp:coreProperties>
</file>